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kladna\Desktop\"/>
    </mc:Choice>
  </mc:AlternateContent>
  <bookViews>
    <workbookView xWindow="0" yWindow="0" windowWidth="19200" windowHeight="77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21" i="1" l="1"/>
  <c r="G10" i="1"/>
  <c r="G12" i="1"/>
  <c r="G11" i="1"/>
  <c r="D5" i="1" l="1"/>
  <c r="D4" i="1"/>
  <c r="D3" i="1"/>
  <c r="D17" i="1" l="1"/>
  <c r="G9" i="1"/>
  <c r="G13" i="1" s="1"/>
  <c r="D43" i="1"/>
  <c r="G50" i="1" s="1"/>
  <c r="D48" i="1" l="1"/>
  <c r="G49" i="1"/>
  <c r="G51" i="1" s="1"/>
</calcChain>
</file>

<file path=xl/sharedStrings.xml><?xml version="1.0" encoding="utf-8"?>
<sst xmlns="http://schemas.openxmlformats.org/spreadsheetml/2006/main" count="67" uniqueCount="59">
  <si>
    <t xml:space="preserve">              L e š t i n a,  D r u ž s t e v n í   92, 789 71 Leština</t>
  </si>
  <si>
    <t>na úroky</t>
  </si>
  <si>
    <t>Příjmy:</t>
  </si>
  <si>
    <t>Obec Hrabišín - neinv.transfer (čl. přísp., úrok z úvěru)</t>
  </si>
  <si>
    <t xml:space="preserve">                                                      Návrh rozpočtu na rok 2014</t>
  </si>
  <si>
    <t>Obec Brníčko - neinv.transfer (čl. přísp., úrok z úvěru)</t>
  </si>
  <si>
    <t>Obec Dlouhomilov - neinv.transfer (čl. přísp., úrok z úvěru)</t>
  </si>
  <si>
    <t>Obec Lesnice - neinv.transfer (čl. přísp.)</t>
  </si>
  <si>
    <t xml:space="preserve">Obec Leština - neinv.transfer (čl. přísp.) </t>
  </si>
  <si>
    <t>Inv. transfery – Obec Dlouhomilov</t>
  </si>
  <si>
    <t>Inv. transfery  - Obec Hrabišín</t>
  </si>
  <si>
    <t>Inv.transfery – Obec Brníčko</t>
  </si>
  <si>
    <t>Příjmy za stočné Hrabišín</t>
  </si>
  <si>
    <t>Příjmy za stočné Brníčko</t>
  </si>
  <si>
    <t>Příjmy za stočné Dlouhomilov</t>
  </si>
  <si>
    <t>Příjmy za stočné Lesnice</t>
  </si>
  <si>
    <t>Příjmy za stočné Leština</t>
  </si>
  <si>
    <t>Příjmy z úroků</t>
  </si>
  <si>
    <t>Příjmy celkem</t>
  </si>
  <si>
    <t>Výdaje :</t>
  </si>
  <si>
    <t xml:space="preserve"> </t>
  </si>
  <si>
    <t>Odměny</t>
  </si>
  <si>
    <t>Sociální pojištění</t>
  </si>
  <si>
    <t>Zdravotní pojištění</t>
  </si>
  <si>
    <t>Drobný hmotný dlouhodobý majetek</t>
  </si>
  <si>
    <t>Nákup materiálu jinde nezařazený</t>
  </si>
  <si>
    <t>Studená voda</t>
  </si>
  <si>
    <t>Elektrická energie</t>
  </si>
  <si>
    <t>Poštovní služby</t>
  </si>
  <si>
    <t>Služby telekomunikací a radiokomunikací</t>
  </si>
  <si>
    <t>Pronájem</t>
  </si>
  <si>
    <t>Konzultační, poradenské, právní služby</t>
  </si>
  <si>
    <t>Zprac.dat a služby související s inf.technolog.</t>
  </si>
  <si>
    <t>Nákup ostatních služeb</t>
  </si>
  <si>
    <t>Opravy a udržování</t>
  </si>
  <si>
    <t>Programové vybavení</t>
  </si>
  <si>
    <t>Cestovné</t>
  </si>
  <si>
    <t>Občerstvení</t>
  </si>
  <si>
    <t>Platby daní a poplatků krajům, obcím a stát. fondu</t>
  </si>
  <si>
    <t>Úroky z úvěru</t>
  </si>
  <si>
    <t>Služby peněžních ústavů</t>
  </si>
  <si>
    <t>Platby daní a poplatků stát rozp. (DPH)</t>
  </si>
  <si>
    <t>Výdaje celkem</t>
  </si>
  <si>
    <t>Financování</t>
  </si>
  <si>
    <t>Uhrazené krátkodobé přijaté prostředky</t>
  </si>
  <si>
    <t>Změna stavu krátkodobých prostředků</t>
  </si>
  <si>
    <t xml:space="preserve"> Uhrazené dlouhodobě přijaté půjčky</t>
  </si>
  <si>
    <t xml:space="preserve"> Financování celkem</t>
  </si>
  <si>
    <t>Zveřejněno na úřední a elektronické desce</t>
  </si>
  <si>
    <t xml:space="preserve">od:  </t>
  </si>
  <si>
    <t xml:space="preserve">do: </t>
  </si>
  <si>
    <t>Platy zaměstnanců v prac. Poměru</t>
  </si>
  <si>
    <t>čl. přísp. 2017</t>
  </si>
  <si>
    <t>Povinné pojistné na úrazové pojištění</t>
  </si>
  <si>
    <t>neinvestiční</t>
  </si>
  <si>
    <t>investiční</t>
  </si>
  <si>
    <t>nedaňové</t>
  </si>
  <si>
    <t xml:space="preserve">            NÁVRH ROZPOČTU 2018 Svazek obcí „ Povodí Loučka“   </t>
  </si>
  <si>
    <t>Pojištění odpovědnosti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</si>
</sst>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č-405]_-;\-* #,##0.00\ [$Kč-405]_-;_-* &quot;-&quot;??\ [$Kč-40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2" fontId="2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/>
    <xf numFmtId="2" fontId="0" fillId="0" borderId="0" xfId="0" applyNumberFormat="1"/>
    <xf numFmtId="164" fontId="0" fillId="0" borderId="0" xfId="0" applyNumberFormat="1"/>
    <xf numFmtId="2" fontId="4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D35" sqref="D35"/>
    </sheetView>
  </sheetViews>
  <sheetFormatPr defaultRowHeight="15" x14ac:dyDescent="0.25"/>
  <cols>
    <col min="3" max="3" width="48.42578125" customWidth="1"/>
    <col min="4" max="4" width="19.5703125" customWidth="1"/>
    <col min="6" max="6" width="14.28515625" customWidth="1"/>
    <col min="7" max="7" width="15.7109375" customWidth="1"/>
    <col min="8" max="10" width="10.5703125" bestFit="1" customWidth="1"/>
  </cols>
  <sheetData>
    <row r="1" spans="1:7" x14ac:dyDescent="0.25">
      <c r="A1" s="1" t="s">
        <v>57</v>
      </c>
      <c r="B1" s="1"/>
      <c r="C1" s="1"/>
    </row>
    <row r="2" spans="1:7" x14ac:dyDescent="0.25">
      <c r="A2" s="1" t="s">
        <v>0</v>
      </c>
      <c r="B2" s="1"/>
      <c r="C2" s="1"/>
      <c r="F2" t="s">
        <v>52</v>
      </c>
      <c r="G2" t="s">
        <v>1</v>
      </c>
    </row>
    <row r="3" spans="1:7" x14ac:dyDescent="0.25">
      <c r="A3" s="2" t="s">
        <v>2</v>
      </c>
      <c r="B3" s="2">
        <v>4121</v>
      </c>
      <c r="C3" s="2" t="s">
        <v>3</v>
      </c>
      <c r="D3" s="3">
        <f>F3+G3</f>
        <v>291400</v>
      </c>
      <c r="F3">
        <v>85300</v>
      </c>
      <c r="G3">
        <v>206100</v>
      </c>
    </row>
    <row r="4" spans="1:7" x14ac:dyDescent="0.25">
      <c r="A4" s="2" t="s">
        <v>4</v>
      </c>
      <c r="B4" s="2">
        <v>4121</v>
      </c>
      <c r="C4" s="2" t="s">
        <v>5</v>
      </c>
      <c r="D4" s="3">
        <f>F4+G4</f>
        <v>192155</v>
      </c>
      <c r="F4">
        <v>64400</v>
      </c>
      <c r="G4">
        <v>127755</v>
      </c>
    </row>
    <row r="5" spans="1:7" x14ac:dyDescent="0.25">
      <c r="A5" s="2"/>
      <c r="B5" s="2">
        <v>4121</v>
      </c>
      <c r="C5" s="2" t="s">
        <v>6</v>
      </c>
      <c r="D5" s="3">
        <f>F5+G5</f>
        <v>164545</v>
      </c>
      <c r="F5">
        <v>48400</v>
      </c>
      <c r="G5">
        <v>116145</v>
      </c>
    </row>
    <row r="6" spans="1:7" x14ac:dyDescent="0.25">
      <c r="A6" s="2"/>
      <c r="B6" s="2">
        <v>4121</v>
      </c>
      <c r="C6" s="2" t="s">
        <v>7</v>
      </c>
      <c r="D6" s="3">
        <v>65700</v>
      </c>
      <c r="F6">
        <v>65800</v>
      </c>
    </row>
    <row r="7" spans="1:7" x14ac:dyDescent="0.25">
      <c r="A7" s="2"/>
      <c r="B7" s="2">
        <v>4121</v>
      </c>
      <c r="C7" s="2" t="s">
        <v>8</v>
      </c>
      <c r="D7" s="3">
        <v>126400</v>
      </c>
      <c r="F7">
        <v>128100</v>
      </c>
    </row>
    <row r="8" spans="1:7" x14ac:dyDescent="0.25">
      <c r="A8" s="2"/>
      <c r="B8" s="2">
        <v>4221</v>
      </c>
      <c r="C8" s="2" t="s">
        <v>9</v>
      </c>
      <c r="D8" s="3">
        <v>537412.69999999995</v>
      </c>
    </row>
    <row r="9" spans="1:7" x14ac:dyDescent="0.25">
      <c r="A9" s="2"/>
      <c r="B9" s="2">
        <v>4221</v>
      </c>
      <c r="C9" s="2" t="s">
        <v>10</v>
      </c>
      <c r="D9" s="9">
        <v>953642.1</v>
      </c>
      <c r="F9" t="s">
        <v>54</v>
      </c>
      <c r="G9" s="6">
        <f>SUM(D3:D7)</f>
        <v>840200</v>
      </c>
    </row>
    <row r="10" spans="1:7" x14ac:dyDescent="0.25">
      <c r="A10" s="2"/>
      <c r="B10" s="2">
        <v>4221</v>
      </c>
      <c r="C10" s="2" t="s">
        <v>11</v>
      </c>
      <c r="D10" s="3">
        <v>591133.19999999995</v>
      </c>
      <c r="F10" t="s">
        <v>55</v>
      </c>
      <c r="G10" s="6">
        <f>SUM(D8:D10)</f>
        <v>2082187.9999999998</v>
      </c>
    </row>
    <row r="11" spans="1:7" x14ac:dyDescent="0.25">
      <c r="A11" s="2">
        <v>2321</v>
      </c>
      <c r="B11" s="2">
        <v>2111</v>
      </c>
      <c r="C11" s="2" t="s">
        <v>12</v>
      </c>
      <c r="D11" s="3">
        <v>1000000</v>
      </c>
      <c r="F11" t="s">
        <v>56</v>
      </c>
      <c r="G11" s="6">
        <f>SUM(D11:D15)</f>
        <v>4730000</v>
      </c>
    </row>
    <row r="12" spans="1:7" x14ac:dyDescent="0.25">
      <c r="A12" s="2">
        <v>2321</v>
      </c>
      <c r="B12" s="2">
        <v>2111</v>
      </c>
      <c r="C12" s="2" t="s">
        <v>13</v>
      </c>
      <c r="D12" s="3">
        <v>800000</v>
      </c>
      <c r="F12" t="s">
        <v>56</v>
      </c>
      <c r="G12" s="6">
        <f>SUM(D16)</f>
        <v>1000</v>
      </c>
    </row>
    <row r="13" spans="1:7" x14ac:dyDescent="0.25">
      <c r="A13" s="2">
        <v>2321</v>
      </c>
      <c r="B13" s="2">
        <v>2111</v>
      </c>
      <c r="C13" s="2" t="s">
        <v>14</v>
      </c>
      <c r="D13" s="3">
        <v>520000</v>
      </c>
      <c r="G13" s="6">
        <f>SUM(G9:G12)</f>
        <v>7653388</v>
      </c>
    </row>
    <row r="14" spans="1:7" x14ac:dyDescent="0.25">
      <c r="A14" s="2">
        <v>2321</v>
      </c>
      <c r="B14" s="2">
        <v>2111</v>
      </c>
      <c r="C14" s="2" t="s">
        <v>15</v>
      </c>
      <c r="D14" s="3">
        <v>810000</v>
      </c>
    </row>
    <row r="15" spans="1:7" x14ac:dyDescent="0.25">
      <c r="A15" s="2">
        <v>2321</v>
      </c>
      <c r="B15" s="2">
        <v>2111</v>
      </c>
      <c r="C15" s="2" t="s">
        <v>16</v>
      </c>
      <c r="D15" s="3">
        <v>1600000</v>
      </c>
    </row>
    <row r="16" spans="1:7" x14ac:dyDescent="0.25">
      <c r="A16" s="2">
        <v>6310</v>
      </c>
      <c r="B16" s="2">
        <v>2141</v>
      </c>
      <c r="C16" s="2" t="s">
        <v>17</v>
      </c>
      <c r="D16" s="3">
        <v>1000</v>
      </c>
    </row>
    <row r="17" spans="1:10" x14ac:dyDescent="0.25">
      <c r="A17" s="2"/>
      <c r="B17" s="2"/>
      <c r="C17" s="4" t="s">
        <v>18</v>
      </c>
      <c r="D17" s="10">
        <f>SUM(D3:D16)</f>
        <v>7653388</v>
      </c>
    </row>
    <row r="18" spans="1:10" x14ac:dyDescent="0.25">
      <c r="A18" s="2" t="s">
        <v>19</v>
      </c>
      <c r="B18" s="2" t="s">
        <v>20</v>
      </c>
      <c r="C18" s="2" t="s">
        <v>20</v>
      </c>
      <c r="D18" s="8" t="s">
        <v>20</v>
      </c>
    </row>
    <row r="19" spans="1:10" x14ac:dyDescent="0.25">
      <c r="A19" s="2">
        <v>2321</v>
      </c>
      <c r="B19" s="2">
        <v>5011</v>
      </c>
      <c r="C19" s="2" t="s">
        <v>51</v>
      </c>
      <c r="D19" s="3">
        <v>130000</v>
      </c>
      <c r="G19" s="6">
        <f>SUM(D19:D39)</f>
        <v>4709200</v>
      </c>
    </row>
    <row r="20" spans="1:10" x14ac:dyDescent="0.25">
      <c r="A20" s="2">
        <v>2321</v>
      </c>
      <c r="B20" s="2">
        <v>5021</v>
      </c>
      <c r="C20" s="2" t="s">
        <v>21</v>
      </c>
      <c r="D20" s="3">
        <v>100000</v>
      </c>
      <c r="G20" s="6">
        <f>SUM(D40:D42)</f>
        <v>862000</v>
      </c>
    </row>
    <row r="21" spans="1:10" x14ac:dyDescent="0.25">
      <c r="A21" s="2">
        <v>2321</v>
      </c>
      <c r="B21" s="2">
        <v>5031</v>
      </c>
      <c r="C21" s="2" t="s">
        <v>22</v>
      </c>
      <c r="D21" s="3">
        <v>55000</v>
      </c>
      <c r="G21" s="6">
        <f>SUM(G19:G20)</f>
        <v>5571200</v>
      </c>
    </row>
    <row r="22" spans="1:10" x14ac:dyDescent="0.25">
      <c r="A22" s="2">
        <v>2321</v>
      </c>
      <c r="B22" s="2">
        <v>5032</v>
      </c>
      <c r="C22" s="2" t="s">
        <v>23</v>
      </c>
      <c r="D22" s="3">
        <v>20000</v>
      </c>
    </row>
    <row r="23" spans="1:10" x14ac:dyDescent="0.25">
      <c r="A23" s="2">
        <v>2321</v>
      </c>
      <c r="B23" s="2">
        <v>5038</v>
      </c>
      <c r="C23" s="2" t="s">
        <v>53</v>
      </c>
      <c r="D23" s="3">
        <v>600</v>
      </c>
    </row>
    <row r="24" spans="1:10" x14ac:dyDescent="0.25">
      <c r="A24" s="2">
        <v>2321</v>
      </c>
      <c r="B24" s="2">
        <v>5137</v>
      </c>
      <c r="C24" s="2" t="s">
        <v>24</v>
      </c>
      <c r="D24" s="3">
        <v>30000</v>
      </c>
    </row>
    <row r="25" spans="1:10" x14ac:dyDescent="0.25">
      <c r="A25" s="2">
        <v>2321</v>
      </c>
      <c r="B25" s="2">
        <v>5139</v>
      </c>
      <c r="C25" s="2" t="s">
        <v>25</v>
      </c>
      <c r="D25" s="3">
        <v>450000</v>
      </c>
    </row>
    <row r="26" spans="1:10" x14ac:dyDescent="0.25">
      <c r="A26" s="2">
        <v>2321</v>
      </c>
      <c r="B26" s="2">
        <v>5151</v>
      </c>
      <c r="C26" s="2" t="s">
        <v>26</v>
      </c>
      <c r="D26" s="3">
        <v>20000</v>
      </c>
    </row>
    <row r="27" spans="1:10" x14ac:dyDescent="0.25">
      <c r="A27" s="2">
        <v>2321</v>
      </c>
      <c r="B27" s="2">
        <v>5154</v>
      </c>
      <c r="C27" s="2" t="s">
        <v>27</v>
      </c>
      <c r="D27" s="3">
        <v>630000</v>
      </c>
    </row>
    <row r="28" spans="1:10" x14ac:dyDescent="0.25">
      <c r="A28" s="2">
        <v>2321</v>
      </c>
      <c r="B28" s="2">
        <v>5161</v>
      </c>
      <c r="C28" s="2" t="s">
        <v>28</v>
      </c>
      <c r="D28" s="3">
        <v>7000</v>
      </c>
      <c r="J28" s="6"/>
    </row>
    <row r="29" spans="1:10" x14ac:dyDescent="0.25">
      <c r="A29" s="2">
        <v>2321</v>
      </c>
      <c r="B29" s="2">
        <v>5162</v>
      </c>
      <c r="C29" s="2" t="s">
        <v>29</v>
      </c>
      <c r="D29" s="3">
        <v>30000</v>
      </c>
    </row>
    <row r="30" spans="1:10" x14ac:dyDescent="0.25">
      <c r="A30" s="2">
        <v>2321</v>
      </c>
      <c r="B30" s="2">
        <v>5163</v>
      </c>
      <c r="C30" s="2" t="s">
        <v>58</v>
      </c>
      <c r="D30" s="3">
        <v>7000</v>
      </c>
    </row>
    <row r="31" spans="1:10" x14ac:dyDescent="0.25">
      <c r="A31" s="2">
        <v>2321</v>
      </c>
      <c r="B31" s="2">
        <v>5164</v>
      </c>
      <c r="C31" s="2" t="s">
        <v>30</v>
      </c>
      <c r="D31" s="3">
        <v>15000</v>
      </c>
    </row>
    <row r="32" spans="1:10" x14ac:dyDescent="0.25">
      <c r="A32" s="2">
        <v>2321</v>
      </c>
      <c r="B32" s="2">
        <v>5166</v>
      </c>
      <c r="C32" s="2" t="s">
        <v>31</v>
      </c>
      <c r="D32" s="3">
        <v>260000</v>
      </c>
    </row>
    <row r="33" spans="1:4" x14ac:dyDescent="0.25">
      <c r="A33" s="2">
        <v>2321</v>
      </c>
      <c r="B33" s="2">
        <v>5168</v>
      </c>
      <c r="C33" s="2" t="s">
        <v>32</v>
      </c>
      <c r="D33" s="3">
        <v>50000</v>
      </c>
    </row>
    <row r="34" spans="1:4" x14ac:dyDescent="0.25">
      <c r="A34" s="2">
        <v>2321</v>
      </c>
      <c r="B34" s="2">
        <v>5169</v>
      </c>
      <c r="C34" s="2" t="s">
        <v>33</v>
      </c>
      <c r="D34" s="3">
        <v>2379600</v>
      </c>
    </row>
    <row r="35" spans="1:4" x14ac:dyDescent="0.25">
      <c r="A35" s="2">
        <v>2321</v>
      </c>
      <c r="B35" s="2">
        <v>5171</v>
      </c>
      <c r="C35" s="2" t="s">
        <v>34</v>
      </c>
      <c r="D35" s="3">
        <v>450000</v>
      </c>
    </row>
    <row r="36" spans="1:4" x14ac:dyDescent="0.25">
      <c r="A36" s="2">
        <v>2321</v>
      </c>
      <c r="B36" s="2">
        <v>5172</v>
      </c>
      <c r="C36" s="2" t="s">
        <v>35</v>
      </c>
      <c r="D36" s="3">
        <v>20000</v>
      </c>
    </row>
    <row r="37" spans="1:4" x14ac:dyDescent="0.25">
      <c r="A37" s="2">
        <v>2321</v>
      </c>
      <c r="B37" s="2">
        <v>5173</v>
      </c>
      <c r="C37" s="2" t="s">
        <v>36</v>
      </c>
      <c r="D37" s="3">
        <v>10000</v>
      </c>
    </row>
    <row r="38" spans="1:4" x14ac:dyDescent="0.25">
      <c r="A38" s="2">
        <v>2321</v>
      </c>
      <c r="B38" s="2">
        <v>5175</v>
      </c>
      <c r="C38" s="2" t="s">
        <v>37</v>
      </c>
      <c r="D38" s="3">
        <v>10000</v>
      </c>
    </row>
    <row r="39" spans="1:4" x14ac:dyDescent="0.25">
      <c r="A39" s="2">
        <v>2321</v>
      </c>
      <c r="B39" s="2">
        <v>5365</v>
      </c>
      <c r="C39" s="2" t="s">
        <v>38</v>
      </c>
      <c r="D39" s="3">
        <v>35000</v>
      </c>
    </row>
    <row r="40" spans="1:4" x14ac:dyDescent="0.25">
      <c r="A40" s="2">
        <v>6310</v>
      </c>
      <c r="B40" s="2">
        <v>5141</v>
      </c>
      <c r="C40" s="2" t="s">
        <v>39</v>
      </c>
      <c r="D40" s="3">
        <v>450000</v>
      </c>
    </row>
    <row r="41" spans="1:4" x14ac:dyDescent="0.25">
      <c r="A41" s="2">
        <v>6310</v>
      </c>
      <c r="B41" s="2">
        <v>5163</v>
      </c>
      <c r="C41" s="2" t="s">
        <v>40</v>
      </c>
      <c r="D41" s="3">
        <v>12000</v>
      </c>
    </row>
    <row r="42" spans="1:4" x14ac:dyDescent="0.25">
      <c r="A42" s="2">
        <v>6399</v>
      </c>
      <c r="B42" s="2">
        <v>5362</v>
      </c>
      <c r="C42" s="2" t="s">
        <v>41</v>
      </c>
      <c r="D42" s="3">
        <v>400000</v>
      </c>
    </row>
    <row r="43" spans="1:4" x14ac:dyDescent="0.25">
      <c r="A43" s="2" t="s">
        <v>20</v>
      </c>
      <c r="B43" s="2" t="s">
        <v>20</v>
      </c>
      <c r="C43" s="5" t="s">
        <v>42</v>
      </c>
      <c r="D43" s="10">
        <f>SUM(D19:D42)</f>
        <v>5571200</v>
      </c>
    </row>
    <row r="44" spans="1:4" x14ac:dyDescent="0.25">
      <c r="A44" s="2" t="s">
        <v>43</v>
      </c>
      <c r="B44" s="2"/>
      <c r="C44" s="2"/>
      <c r="D44" s="8"/>
    </row>
    <row r="45" spans="1:4" x14ac:dyDescent="0.25">
      <c r="A45" s="2"/>
      <c r="B45" s="2">
        <v>8114</v>
      </c>
      <c r="C45" s="2" t="s">
        <v>44</v>
      </c>
      <c r="D45" s="3">
        <v>0</v>
      </c>
    </row>
    <row r="46" spans="1:4" x14ac:dyDescent="0.25">
      <c r="A46" s="2"/>
      <c r="B46" s="2">
        <v>8115</v>
      </c>
      <c r="C46" s="2" t="s">
        <v>45</v>
      </c>
      <c r="D46" s="3">
        <v>0</v>
      </c>
    </row>
    <row r="47" spans="1:4" x14ac:dyDescent="0.25">
      <c r="A47" s="2" t="s">
        <v>20</v>
      </c>
      <c r="B47" s="2">
        <v>8124</v>
      </c>
      <c r="C47" s="2" t="s">
        <v>46</v>
      </c>
      <c r="D47" s="3">
        <v>-2082188</v>
      </c>
    </row>
    <row r="48" spans="1:4" x14ac:dyDescent="0.25">
      <c r="A48" s="2" t="s">
        <v>20</v>
      </c>
      <c r="B48" s="2" t="s">
        <v>20</v>
      </c>
      <c r="C48" s="5" t="s">
        <v>47</v>
      </c>
      <c r="D48" s="10">
        <f>SUM(D45:D47)</f>
        <v>-2082188</v>
      </c>
    </row>
    <row r="49" spans="1:7" x14ac:dyDescent="0.25">
      <c r="A49" t="s">
        <v>48</v>
      </c>
      <c r="G49" s="7">
        <f>D17</f>
        <v>7653388</v>
      </c>
    </row>
    <row r="50" spans="1:7" x14ac:dyDescent="0.25">
      <c r="A50" t="s">
        <v>49</v>
      </c>
      <c r="D50">
        <v>2082188</v>
      </c>
      <c r="G50" s="7">
        <f>D43+D50</f>
        <v>7653388</v>
      </c>
    </row>
    <row r="51" spans="1:7" x14ac:dyDescent="0.25">
      <c r="A51" t="s">
        <v>50</v>
      </c>
      <c r="G51" s="7">
        <f>G49-G50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Svazek</dc:creator>
  <cp:lastModifiedBy>pokladna</cp:lastModifiedBy>
  <cp:lastPrinted>2018-02-28T12:50:25Z</cp:lastPrinted>
  <dcterms:created xsi:type="dcterms:W3CDTF">2017-02-10T19:05:51Z</dcterms:created>
  <dcterms:modified xsi:type="dcterms:W3CDTF">2018-03-05T13:45:55Z</dcterms:modified>
</cp:coreProperties>
</file>